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R:\ООК\ООК 2023 СКС\СКС-2958 Газы технические\ЗК СКС-2958\"/>
    </mc:Choice>
  </mc:AlternateContent>
  <bookViews>
    <workbookView xWindow="0" yWindow="0" windowWidth="28800" windowHeight="11745"/>
  </bookViews>
  <sheets>
    <sheet name="тмц" sheetId="4" r:id="rId1"/>
  </sheets>
  <definedNames>
    <definedName name="_xlnm._FilterDatabase" localSheetId="0" hidden="1">тмц!$A$8:$Z$8</definedName>
    <definedName name="_xlnm.Print_Area" localSheetId="0">тмц!$A$1:$Z$38</definedName>
  </definedNames>
  <calcPr calcId="152511"/>
</workbook>
</file>

<file path=xl/calcChain.xml><?xml version="1.0" encoding="utf-8"?>
<calcChain xmlns="http://schemas.openxmlformats.org/spreadsheetml/2006/main">
  <c r="O10" i="4" l="1"/>
  <c r="O11" i="4"/>
  <c r="O12" i="4"/>
  <c r="O13" i="4"/>
  <c r="O14" i="4"/>
  <c r="O15" i="4"/>
  <c r="O16" i="4"/>
  <c r="O17" i="4"/>
  <c r="O18" i="4"/>
  <c r="O19" i="4"/>
  <c r="O20" i="4"/>
  <c r="Y12" i="4" l="1"/>
  <c r="W12" i="4"/>
  <c r="Y11" i="4"/>
  <c r="W11" i="4"/>
  <c r="Y10" i="4"/>
  <c r="W10" i="4"/>
  <c r="Y9" i="4"/>
  <c r="W9" i="4"/>
  <c r="O9" i="4"/>
  <c r="Y16" i="4"/>
  <c r="W16" i="4"/>
  <c r="Y15" i="4"/>
  <c r="W15" i="4"/>
  <c r="Y14" i="4"/>
  <c r="W14" i="4"/>
  <c r="Y13" i="4"/>
  <c r="W13" i="4"/>
  <c r="Y18" i="4"/>
  <c r="W18" i="4"/>
  <c r="Y17" i="4"/>
  <c r="W17" i="4"/>
  <c r="Y19" i="4"/>
  <c r="W19" i="4"/>
  <c r="O21" i="4" l="1"/>
  <c r="W20" i="4" l="1"/>
  <c r="W21" i="4" s="1"/>
  <c r="Y20" i="4" l="1"/>
  <c r="Y21" i="4" s="1"/>
</calcChain>
</file>

<file path=xl/sharedStrings.xml><?xml version="1.0" encoding="utf-8"?>
<sst xmlns="http://schemas.openxmlformats.org/spreadsheetml/2006/main" count="160" uniqueCount="76">
  <si>
    <t>№ п/п</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</si>
  <si>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</si>
  <si>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</si>
  <si>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</si>
  <si>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</si>
  <si>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</si>
  <si>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</si>
  <si>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</si>
  <si>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</si>
  <si>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</si>
  <si>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Заполняется участником</t>
  </si>
  <si>
    <t>Код ЕНС</t>
  </si>
  <si>
    <t>ЕИ</t>
  </si>
  <si>
    <t>Грузополучатель</t>
  </si>
  <si>
    <t>номер и предмет лота</t>
  </si>
  <si>
    <t>Номер закупки</t>
  </si>
  <si>
    <t>Примечание</t>
  </si>
  <si>
    <t>Кратность поставки (При необходимости)</t>
  </si>
  <si>
    <t>(подпись)</t>
  </si>
  <si>
    <t>(ФИО)</t>
  </si>
  <si>
    <t>(должность)</t>
  </si>
  <si>
    <t>м.п.</t>
  </si>
  <si>
    <t>Цена одной единицы продукции, руб. 
БЕЗ НДС</t>
  </si>
  <si>
    <t>Цена одной единицы продукции, руб. 
С НДС</t>
  </si>
  <si>
    <t>наименование организации</t>
  </si>
  <si>
    <t>1. Порядок формирования предложенной цены</t>
  </si>
  <si>
    <t>Основные технические характеристики предлагаемой продукции / ГОСТ</t>
  </si>
  <si>
    <t>Зафиксирована в период срока действия договора и опциона</t>
  </si>
  <si>
    <t>Цена одной единицы продукции, руб. 
БЕЗ НДС (указывать при необходимости)</t>
  </si>
  <si>
    <t>Приложение 1.1</t>
  </si>
  <si>
    <t>УСЛОВИЯ ЗАКЛЮЧЕНИЯ ДОГОВОРА ( Техническое предложение +ЦЕНОВОЕ ПРЕДЛОЖЕНИЕ) на поставку ТМЦ</t>
  </si>
  <si>
    <t>"_____"________________ 202___ г.</t>
  </si>
  <si>
    <t>ОКДП2</t>
  </si>
  <si>
    <t>ОКВЭД2</t>
  </si>
  <si>
    <t>№ лота</t>
  </si>
  <si>
    <t>ООО "Самарские коммунальные системы"</t>
  </si>
  <si>
    <t>Итоговая стоимость, руб. 
БЕЗ НДС</t>
  </si>
  <si>
    <t>Итоговая стоимость, руб. 
С НДС</t>
  </si>
  <si>
    <t>2. Опцион Покупателя</t>
  </si>
  <si>
    <t>3. Условия поставки</t>
  </si>
  <si>
    <t>Поставка Товара осуществляется по заявкам Покупателя. Заявка направляется Поставщику посредством электронной почты за 30 календарных дней до начала планируемого периода поставки Товара. Периодом поставки считается промежуток времени, обозначенный датой начала поставки и датой окончания поставки, в течение которого Поставщик обязуется произвести поставку Товара.</t>
  </si>
  <si>
    <t>При заключении договора и его исполнении заказчик имеет право изменить объем закупаемой продукции до +50%/-75% на условиях и по цене предмета закупки в соответствии с заявкой победителя.
Покупатель имеет право изменить общее количество поставляемого по Договору Товара в денежном выражении в пределах согласованного опциона.
Под опционом понимается право Покупателя уменьшить (-) или увеличить (+) количество поставляемого Товара в денежном выражении без изменения остальных согласованных условий, в том числе без изменения цен.
Опцион Покупателя в стоимостном выражении в сторону уменьшения может составлять до 75% от цены Договора.
Опцион Покупателя в стоимостном выражении в сторону увеличения может составлять до 50% от цены Договора.
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 
Срок действия оферты заканчивается одновременно со сроком действия Договора. 
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(меньшую) партию Товара или не направления Заявок на соответствующую партию Товара.
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 в которой должно быть указано количество Товара в денежном выражении. Поставщик, получивший заявку на использование опциона Покупателя в сторону увеличения, не вправе отказаться от поставки заявленного Покупателем дополнительного количества Товара по ценам, определенным в Приложении к Договору.</t>
  </si>
  <si>
    <t>Итоговая стоимость, руб. 
БЕЗ НДС (указывать при необходимости)</t>
  </si>
  <si>
    <t>Период поставки товара</t>
  </si>
  <si>
    <t>СКС-2958</t>
  </si>
  <si>
    <t>Лот № 1 Газы технические</t>
  </si>
  <si>
    <t>Определение дефектов</t>
  </si>
  <si>
    <t>Вакуумирование баллона</t>
  </si>
  <si>
    <t>Обезжиривание баллона</t>
  </si>
  <si>
    <t>Покраска баллона</t>
  </si>
  <si>
    <t>Мелкий ремонт баллона (кланан, шток, муфта, маховик)</t>
  </si>
  <si>
    <t>Замена вентиля, ВК-94 или аналог</t>
  </si>
  <si>
    <t>Продувка баллона</t>
  </si>
  <si>
    <t>шт</t>
  </si>
  <si>
    <t>кг</t>
  </si>
  <si>
    <t>баллон</t>
  </si>
  <si>
    <t>20</t>
  </si>
  <si>
    <t>Приложение 1.2. Техническое задание</t>
  </si>
  <si>
    <t>Самовывоз со склада поставщика в пределах г.о. Самара</t>
  </si>
  <si>
    <t>ИТОГО, начальная максимальная цена:</t>
  </si>
  <si>
    <t>Азот в баллоне 40л (5,7м3)</t>
  </si>
  <si>
    <t>Аргон в баллоне 40л (6,2 м3)</t>
  </si>
  <si>
    <t>Двуокись углерода в баллоне 40л (24 кг)</t>
  </si>
  <si>
    <t>Кислород в баллоне 40л (6,3 м3)</t>
  </si>
  <si>
    <t>Пропан в баллоне 50л (18,5 кг)</t>
  </si>
  <si>
    <t>УА00000017</t>
  </si>
  <si>
    <t>УА00000004</t>
  </si>
  <si>
    <t>УА00000015</t>
  </si>
  <si>
    <t>УА00000011</t>
  </si>
  <si>
    <t>УА00000005</t>
  </si>
  <si>
    <t>январь-декабрь 2024 г.</t>
  </si>
  <si>
    <t>ГОСТ 9293-74, Приложение 1.2. Техническое задание</t>
  </si>
  <si>
    <t>ГОСТ 10157-2016, Приложение 1.2. Техническое задание</t>
  </si>
  <si>
    <t>ГОСТ 8050-85, Приложение 1.2. Техническое задание</t>
  </si>
  <si>
    <t>ГОСТ 5583-78, Приложение 1.2. Техническое задание</t>
  </si>
  <si>
    <t>ГОСТ 20448-2018, Приложение 1.2. Техническое задание</t>
  </si>
</sst>
</file>

<file path=xl/styles.xml><?xml version="1.0" encoding="utf-8"?>
<styleSheet xmlns="http://schemas.openxmlformats.org/spreadsheetml/2006/main" xmlns:mc="http://schemas.openxmlformats.org/markup-compatibility/2006" xmlns:x14ac="http://schemas.microsoft.com/office/spreadsheetml/2009/9/ac" mc:Ignorable="x14ac">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i/>
      <sz val="10"/>
      <color rgb="FFFF0000"/>
      <name val="Arial"/>
      <family val="2"/>
      <charset val="204"/>
    </font>
    <font>
      <sz val="10"/>
      <name val="Arial Cyr"/>
      <family val="2"/>
      <charset val="204"/>
    </font>
    <font>
      <sz val="11"/>
      <name val="Times New Roman"/>
      <family val="1"/>
      <charset val="204"/>
    </font>
    <font>
      <sz val="11"/>
      <color rgb="FFFF0000"/>
      <name val="Times New Roman"/>
      <family val="1"/>
      <charset val="204"/>
    </font>
    <font>
      <b/>
      <sz val="10"/>
      <color rgb="FFFF0000"/>
      <name val="Times New Roman"/>
      <family val="1"/>
    </font>
    <font>
      <sz val="11"/>
      <color theme="1"/>
      <name val="Times New Roman"/>
      <family val="1"/>
      <charset val="204"/>
    </font>
    <font>
      <b/>
      <sz val="10"/>
      <name val="Times New Roman"/>
      <family val="1"/>
      <charset val="204"/>
    </font>
    <font>
      <sz val="10"/>
      <name val="Times New Roman"/>
      <family val="1"/>
      <charset val="204"/>
    </font>
    <font>
      <b/>
      <sz val="14"/>
      <color rgb="FFFF000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2">
    <xf numFmtId="0" fontId="0" fillId="0" borderId="0" applyNumberFormat="0" applyFill="0" applyBorder="0" applyAlignment="0" applyProtection="0"/>
    <xf numFmtId="0" fontId="7" fillId="0" borderId="0"/>
  </cellStyleXfs>
  <cellXfs count="55">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0" borderId="1" xfId="0" applyNumberFormat="1" applyFont="1" applyFill="1" applyBorder="1" applyAlignment="1" applyProtection="1">
      <alignment horizontal="left"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6"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8" fillId="0" borderId="0" xfId="0" applyNumberFormat="1" applyFont="1" applyFill="1" applyBorder="1" applyAlignment="1" applyProtection="1"/>
    <xf numFmtId="0" fontId="8" fillId="0" borderId="0" xfId="0" applyNumberFormat="1" applyFont="1" applyFill="1" applyBorder="1" applyAlignment="1" applyProtection="1">
      <alignment horizontal="left" vertical="center"/>
    </xf>
    <xf numFmtId="0" fontId="8" fillId="4" borderId="0" xfId="1" applyFont="1" applyFill="1" applyAlignment="1">
      <alignment vertical="center"/>
    </xf>
    <xf numFmtId="0" fontId="8" fillId="0" borderId="0" xfId="1" applyNumberFormat="1" applyFont="1" applyBorder="1" applyAlignment="1">
      <alignment horizontal="left" vertical="center" wrapText="1"/>
    </xf>
    <xf numFmtId="0" fontId="8" fillId="0" borderId="0" xfId="1" applyFont="1" applyBorder="1" applyAlignment="1">
      <alignment vertical="center"/>
    </xf>
    <xf numFmtId="0" fontId="8" fillId="0" borderId="0" xfId="1" applyFont="1" applyAlignment="1">
      <alignment vertical="center"/>
    </xf>
    <xf numFmtId="0" fontId="8" fillId="0" borderId="0" xfId="1" applyFont="1" applyFill="1" applyAlignment="1">
      <alignment horizontal="center" vertical="center"/>
    </xf>
    <xf numFmtId="0" fontId="8" fillId="0" borderId="0" xfId="1" applyFont="1" applyFill="1" applyBorder="1" applyAlignment="1">
      <alignment vertical="center"/>
    </xf>
    <xf numFmtId="0" fontId="8" fillId="4" borderId="0" xfId="1" applyFont="1" applyFill="1" applyAlignment="1">
      <alignment horizontal="center" vertical="center"/>
    </xf>
    <xf numFmtId="0" fontId="8" fillId="0" borderId="0" xfId="1" applyFont="1" applyFill="1" applyAlignment="1">
      <alignment horizontal="right" vertical="center"/>
    </xf>
    <xf numFmtId="0" fontId="8" fillId="0" borderId="0" xfId="1" applyFont="1" applyFill="1" applyAlignment="1">
      <alignment horizontal="center" vertical="center" wrapText="1"/>
    </xf>
    <xf numFmtId="0" fontId="8" fillId="0" borderId="0" xfId="1" applyFont="1" applyBorder="1" applyAlignment="1">
      <alignment vertical="center" wrapText="1"/>
    </xf>
    <xf numFmtId="0" fontId="8" fillId="0" borderId="0" xfId="1" applyFont="1" applyAlignment="1">
      <alignment vertical="center" wrapText="1"/>
    </xf>
    <xf numFmtId="0" fontId="8" fillId="0" borderId="0" xfId="0" applyNumberFormat="1" applyFont="1" applyFill="1" applyBorder="1" applyAlignment="1" applyProtection="1">
      <alignment vertical="center" wrapText="1"/>
    </xf>
    <xf numFmtId="0" fontId="8" fillId="0" borderId="0"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4" fontId="3" fillId="0" borderId="2" xfId="0" applyNumberFormat="1" applyFont="1" applyFill="1" applyBorder="1" applyAlignment="1" applyProtection="1">
      <alignment horizontal="center" vertical="center" wrapText="1"/>
    </xf>
    <xf numFmtId="4" fontId="2" fillId="4" borderId="1" xfId="0" applyNumberFormat="1" applyFont="1" applyFill="1" applyBorder="1" applyAlignment="1" applyProtection="1">
      <alignment horizontal="center" vertical="center" wrapText="1"/>
    </xf>
    <xf numFmtId="4" fontId="2" fillId="4" borderId="2" xfId="0" applyNumberFormat="1" applyFont="1" applyFill="1" applyBorder="1" applyAlignment="1" applyProtection="1">
      <alignment horizontal="center" vertical="center" wrapText="1"/>
    </xf>
    <xf numFmtId="4" fontId="10" fillId="4" borderId="2" xfId="0" applyNumberFormat="1" applyFont="1" applyFill="1" applyBorder="1" applyAlignment="1" applyProtection="1">
      <alignment horizontal="center" vertical="center" wrapText="1"/>
    </xf>
    <xf numFmtId="0" fontId="12" fillId="0" borderId="1" xfId="0" applyNumberFormat="1" applyFont="1" applyFill="1" applyBorder="1" applyAlignment="1" applyProtection="1">
      <alignment horizontal="center" vertical="center" wrapText="1"/>
    </xf>
    <xf numFmtId="49" fontId="3" fillId="0" borderId="1" xfId="0" applyNumberFormat="1" applyFont="1" applyFill="1" applyBorder="1" applyAlignment="1" applyProtection="1">
      <alignment horizontal="center" vertical="center" wrapText="1"/>
    </xf>
    <xf numFmtId="0" fontId="8" fillId="0" borderId="0" xfId="0" applyNumberFormat="1" applyFont="1" applyFill="1" applyBorder="1" applyAlignment="1" applyProtection="1">
      <alignment horizontal="right"/>
    </xf>
    <xf numFmtId="4" fontId="2" fillId="0" borderId="1" xfId="0" applyNumberFormat="1" applyFont="1" applyFill="1" applyBorder="1" applyAlignment="1" applyProtection="1">
      <alignment horizontal="center" vertical="center" wrapText="1"/>
    </xf>
    <xf numFmtId="0" fontId="13" fillId="2" borderId="1" xfId="0" applyNumberFormat="1" applyFont="1" applyFill="1" applyBorder="1" applyAlignment="1" applyProtection="1">
      <alignment horizontal="center" vertical="center" wrapText="1"/>
    </xf>
    <xf numFmtId="4" fontId="12" fillId="2" borderId="1" xfId="0" applyNumberFormat="1" applyFont="1" applyFill="1" applyBorder="1" applyAlignment="1" applyProtection="1"/>
    <xf numFmtId="4" fontId="12" fillId="2" borderId="1" xfId="0" applyNumberFormat="1" applyFont="1" applyFill="1" applyBorder="1" applyAlignment="1" applyProtection="1">
      <alignment horizontal="center" vertical="center" wrapText="1"/>
    </xf>
    <xf numFmtId="4" fontId="13" fillId="2" borderId="1" xfId="0" applyNumberFormat="1" applyFont="1" applyFill="1" applyBorder="1" applyAlignment="1" applyProtection="1">
      <alignment vertical="center"/>
    </xf>
    <xf numFmtId="4" fontId="12" fillId="2" borderId="1" xfId="0" applyNumberFormat="1" applyFont="1" applyFill="1" applyBorder="1" applyAlignment="1" applyProtection="1">
      <alignment vertical="center"/>
    </xf>
    <xf numFmtId="0" fontId="2" fillId="4" borderId="3" xfId="0" applyNumberFormat="1" applyFont="1" applyFill="1" applyBorder="1" applyAlignment="1" applyProtection="1">
      <alignment horizontal="center" vertical="center" wrapText="1"/>
    </xf>
    <xf numFmtId="0" fontId="2" fillId="3" borderId="4" xfId="0" applyNumberFormat="1" applyFont="1" applyFill="1" applyBorder="1" applyAlignment="1" applyProtection="1">
      <alignment horizontal="center" vertical="center" wrapText="1"/>
    </xf>
    <xf numFmtId="0" fontId="2" fillId="4" borderId="0" xfId="0" applyNumberFormat="1" applyFont="1" applyFill="1" applyBorder="1" applyAlignment="1" applyProtection="1">
      <alignment horizontal="center" vertical="center" wrapText="1"/>
    </xf>
    <xf numFmtId="4" fontId="3" fillId="0" borderId="1" xfId="0" applyNumberFormat="1" applyFont="1" applyFill="1" applyBorder="1" applyAlignment="1" applyProtection="1">
      <alignment horizontal="center" vertical="center" wrapText="1"/>
    </xf>
    <xf numFmtId="1" fontId="3" fillId="0" borderId="1" xfId="0" applyNumberFormat="1" applyFont="1" applyFill="1" applyBorder="1" applyAlignment="1" applyProtection="1">
      <alignment horizontal="center" vertical="center" wrapText="1"/>
    </xf>
    <xf numFmtId="0" fontId="11" fillId="0" borderId="1" xfId="0" applyNumberFormat="1" applyFont="1" applyFill="1" applyBorder="1" applyAlignment="1" applyProtection="1">
      <alignment vertical="center" wrapText="1"/>
    </xf>
    <xf numFmtId="0" fontId="8" fillId="4" borderId="3" xfId="1" applyFont="1" applyFill="1" applyBorder="1" applyAlignment="1">
      <alignment horizontal="center" vertical="center"/>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8" fillId="0" borderId="1" xfId="0" applyNumberFormat="1" applyFont="1" applyFill="1" applyBorder="1" applyAlignment="1" applyProtection="1">
      <alignment horizontal="left" vertical="center" wrapText="1"/>
    </xf>
    <xf numFmtId="0" fontId="11" fillId="0" borderId="1" xfId="1" applyFont="1" applyFill="1" applyBorder="1" applyAlignment="1">
      <alignment horizontal="left" vertical="top" wrapText="1"/>
    </xf>
    <xf numFmtId="0" fontId="9" fillId="0" borderId="1" xfId="1" applyFont="1" applyFill="1" applyBorder="1" applyAlignment="1">
      <alignment horizontal="left" vertical="top" wrapText="1"/>
    </xf>
    <xf numFmtId="0" fontId="2" fillId="4" borderId="1" xfId="0" applyNumberFormat="1" applyFont="1" applyFill="1" applyBorder="1" applyAlignment="1" applyProtection="1">
      <alignment horizontal="right" vertical="center" wrapText="1"/>
    </xf>
    <xf numFmtId="0" fontId="14" fillId="2" borderId="1" xfId="0" applyNumberFormat="1" applyFont="1" applyFill="1" applyBorder="1" applyAlignment="1" applyProtection="1">
      <alignment horizontal="center" vertical="center"/>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Z43"/>
  <sheetViews>
    <sheetView tabSelected="1" view="pageBreakPreview" zoomScale="70" zoomScaleNormal="86" zoomScaleSheetLayoutView="70" workbookViewId="0">
      <selection activeCell="N3" sqref="N3"/>
    </sheetView>
  </sheetViews>
  <sheetFormatPr defaultColWidth="8.85546875" defaultRowHeight="12.75" x14ac:dyDescent="0.2"/>
  <cols>
    <col min="1" max="2" width="6.85546875" customWidth="1"/>
    <col min="3" max="3" width="9.5703125" customWidth="1"/>
    <col min="4" max="4" width="9.140625" customWidth="1"/>
    <col min="5" max="5" width="10.28515625" customWidth="1"/>
    <col min="6" max="6" width="16" style="2" customWidth="1"/>
    <col min="7" max="7" width="13.28515625" style="2" customWidth="1"/>
    <col min="8" max="8" width="11.28515625" style="2" customWidth="1"/>
    <col min="9" max="10" width="13.7109375" style="2" customWidth="1"/>
    <col min="11" max="11" width="17.140625" style="2" customWidth="1"/>
    <col min="12" max="12" width="11.5703125" customWidth="1"/>
    <col min="13" max="13" width="14" customWidth="1"/>
    <col min="14" max="15" width="14.85546875" customWidth="1"/>
    <col min="16" max="16" width="17" customWidth="1"/>
    <col min="17" max="17" width="14.7109375" customWidth="1"/>
    <col min="18" max="18" width="10.140625" customWidth="1"/>
    <col min="19" max="19" width="9.85546875" customWidth="1"/>
    <col min="20" max="20" width="16.140625" customWidth="1"/>
    <col min="21" max="21" width="13.140625" customWidth="1"/>
    <col min="22" max="22" width="14.140625" customWidth="1"/>
    <col min="23" max="23" width="14.28515625" customWidth="1"/>
    <col min="24" max="24" width="13.7109375" customWidth="1"/>
    <col min="25" max="25" width="13.5703125" customWidth="1"/>
    <col min="26" max="26" width="9.140625" customWidth="1"/>
  </cols>
  <sheetData>
    <row r="1" spans="1:26" ht="18.75" customHeight="1" x14ac:dyDescent="0.25">
      <c r="Y1" s="34" t="s">
        <v>29</v>
      </c>
    </row>
    <row r="2" spans="1:26" ht="42.75" customHeight="1" x14ac:dyDescent="0.2">
      <c r="A2" s="11" t="s">
        <v>30</v>
      </c>
      <c r="B2" s="11"/>
      <c r="C2" s="6"/>
      <c r="D2" s="6"/>
      <c r="E2" s="6"/>
      <c r="F2" s="6"/>
      <c r="G2" s="6"/>
      <c r="H2" s="6"/>
      <c r="I2" s="6"/>
      <c r="J2" s="6"/>
      <c r="K2" s="6"/>
      <c r="L2" s="6"/>
      <c r="M2" s="6"/>
      <c r="N2" s="6"/>
      <c r="O2" s="6"/>
      <c r="P2" s="6"/>
      <c r="Q2" s="6"/>
      <c r="R2" s="6"/>
      <c r="Z2" s="6"/>
    </row>
    <row r="3" spans="1:26" ht="25.5" customHeight="1" x14ac:dyDescent="0.2">
      <c r="A3" s="7" t="s">
        <v>15</v>
      </c>
      <c r="B3" s="7"/>
      <c r="C3" s="6"/>
      <c r="D3" s="6"/>
      <c r="E3" s="48" t="s">
        <v>44</v>
      </c>
      <c r="F3" s="48"/>
      <c r="G3" s="48"/>
      <c r="H3" s="48"/>
      <c r="I3" s="48"/>
      <c r="J3" s="48"/>
      <c r="K3" s="48"/>
      <c r="L3" s="48"/>
      <c r="M3" s="6"/>
      <c r="N3" s="6"/>
      <c r="O3" s="6"/>
      <c r="P3" s="6"/>
      <c r="Q3" s="6"/>
      <c r="R3" s="6"/>
      <c r="Z3" s="6"/>
    </row>
    <row r="4" spans="1:26" ht="30.75" customHeight="1" x14ac:dyDescent="0.2">
      <c r="A4" s="7" t="s">
        <v>14</v>
      </c>
      <c r="B4" s="7"/>
      <c r="C4" s="8"/>
      <c r="D4" s="8"/>
      <c r="E4" s="49" t="s">
        <v>45</v>
      </c>
      <c r="F4" s="49"/>
      <c r="G4" s="49"/>
      <c r="H4" s="49"/>
      <c r="I4" s="49"/>
      <c r="J4" s="49"/>
      <c r="K4" s="49"/>
      <c r="L4" s="49"/>
      <c r="M4" s="9"/>
      <c r="N4" s="9"/>
      <c r="O4" s="9"/>
      <c r="P4" s="9"/>
      <c r="Q4" s="9"/>
      <c r="R4" s="9"/>
      <c r="Z4" s="9"/>
    </row>
    <row r="5" spans="1:26" ht="30.75" customHeight="1" x14ac:dyDescent="0.2">
      <c r="A5" s="7" t="s">
        <v>24</v>
      </c>
      <c r="B5" s="7"/>
      <c r="C5" s="8"/>
      <c r="D5" s="8"/>
      <c r="E5" s="49"/>
      <c r="F5" s="49"/>
      <c r="G5" s="49"/>
      <c r="H5" s="49"/>
      <c r="I5" s="49"/>
      <c r="J5" s="49"/>
      <c r="K5" s="49"/>
      <c r="L5" s="49"/>
      <c r="N5" s="9"/>
      <c r="O5" s="9"/>
      <c r="P5" s="9"/>
      <c r="Q5" s="9"/>
      <c r="R5" s="9"/>
      <c r="Z5" s="9"/>
    </row>
    <row r="6" spans="1:26" ht="23.25" customHeight="1" x14ac:dyDescent="0.2">
      <c r="A6" s="10" t="s">
        <v>9</v>
      </c>
      <c r="B6" s="10"/>
      <c r="M6" s="43"/>
    </row>
    <row r="7" spans="1:26" ht="57" customHeight="1" x14ac:dyDescent="0.2">
      <c r="M7" s="41"/>
      <c r="N7" s="2"/>
      <c r="O7" s="2"/>
      <c r="P7" s="54" t="s">
        <v>10</v>
      </c>
      <c r="Q7" s="54"/>
      <c r="R7" s="54"/>
      <c r="S7" s="54"/>
      <c r="T7" s="54"/>
      <c r="U7" s="54"/>
      <c r="V7" s="54"/>
      <c r="W7" s="54"/>
      <c r="X7" s="54"/>
      <c r="Y7" s="54"/>
      <c r="Z7" s="54"/>
    </row>
    <row r="8" spans="1:26" ht="96.75" customHeight="1" x14ac:dyDescent="0.2">
      <c r="A8" s="4" t="s">
        <v>0</v>
      </c>
      <c r="B8" s="27" t="s">
        <v>34</v>
      </c>
      <c r="C8" s="4" t="s">
        <v>32</v>
      </c>
      <c r="D8" s="4" t="s">
        <v>33</v>
      </c>
      <c r="E8" s="4" t="s">
        <v>11</v>
      </c>
      <c r="F8" s="4" t="s">
        <v>5</v>
      </c>
      <c r="G8" s="4" t="s">
        <v>1</v>
      </c>
      <c r="H8" s="4" t="s">
        <v>12</v>
      </c>
      <c r="I8" s="4" t="s">
        <v>7</v>
      </c>
      <c r="J8" s="4" t="s">
        <v>13</v>
      </c>
      <c r="K8" s="4" t="s">
        <v>8</v>
      </c>
      <c r="L8" s="4" t="s">
        <v>6</v>
      </c>
      <c r="M8" s="42" t="s">
        <v>43</v>
      </c>
      <c r="N8" s="27" t="s">
        <v>28</v>
      </c>
      <c r="O8" s="27" t="s">
        <v>42</v>
      </c>
      <c r="P8" s="5" t="s">
        <v>4</v>
      </c>
      <c r="Q8" s="5" t="s">
        <v>26</v>
      </c>
      <c r="R8" s="5" t="s">
        <v>17</v>
      </c>
      <c r="S8" s="5" t="s">
        <v>2</v>
      </c>
      <c r="T8" s="5" t="s">
        <v>3</v>
      </c>
      <c r="U8" s="5" t="s">
        <v>43</v>
      </c>
      <c r="V8" s="5" t="s">
        <v>22</v>
      </c>
      <c r="W8" s="5" t="s">
        <v>36</v>
      </c>
      <c r="X8" s="5" t="s">
        <v>23</v>
      </c>
      <c r="Y8" s="5" t="s">
        <v>37</v>
      </c>
      <c r="Z8" s="5" t="s">
        <v>16</v>
      </c>
    </row>
    <row r="9" spans="1:26" ht="81" customHeight="1" x14ac:dyDescent="0.2">
      <c r="A9" s="1">
        <v>1</v>
      </c>
      <c r="B9" s="32">
        <v>1</v>
      </c>
      <c r="C9" s="33" t="s">
        <v>56</v>
      </c>
      <c r="D9" s="33" t="s">
        <v>56</v>
      </c>
      <c r="E9" s="1" t="s">
        <v>65</v>
      </c>
      <c r="F9" s="3" t="s">
        <v>60</v>
      </c>
      <c r="G9" s="1" t="s">
        <v>71</v>
      </c>
      <c r="H9" s="1" t="s">
        <v>53</v>
      </c>
      <c r="I9" s="1" t="s">
        <v>35</v>
      </c>
      <c r="J9" s="1" t="s">
        <v>35</v>
      </c>
      <c r="K9" s="1" t="s">
        <v>58</v>
      </c>
      <c r="L9" s="45">
        <v>12</v>
      </c>
      <c r="M9" s="1" t="s">
        <v>70</v>
      </c>
      <c r="N9" s="28">
        <v>1031.29</v>
      </c>
      <c r="O9" s="28">
        <f t="shared" ref="O9:O20" si="0">N9*L9</f>
        <v>12375.48</v>
      </c>
      <c r="P9" s="36"/>
      <c r="Q9" s="36"/>
      <c r="R9" s="36"/>
      <c r="S9" s="36"/>
      <c r="T9" s="36"/>
      <c r="U9" s="36"/>
      <c r="V9" s="39"/>
      <c r="W9" s="39">
        <f t="shared" ref="W9:W20" si="1">V9*L9</f>
        <v>0</v>
      </c>
      <c r="X9" s="39"/>
      <c r="Y9" s="39">
        <f t="shared" ref="Y9:Y20" si="2">X9*L9</f>
        <v>0</v>
      </c>
      <c r="Z9" s="36"/>
    </row>
    <row r="10" spans="1:26" ht="81" customHeight="1" x14ac:dyDescent="0.2">
      <c r="A10" s="1">
        <v>2</v>
      </c>
      <c r="B10" s="32">
        <v>1</v>
      </c>
      <c r="C10" s="33" t="s">
        <v>56</v>
      </c>
      <c r="D10" s="33" t="s">
        <v>56</v>
      </c>
      <c r="E10" s="1" t="s">
        <v>66</v>
      </c>
      <c r="F10" s="3" t="s">
        <v>61</v>
      </c>
      <c r="G10" s="1" t="s">
        <v>72</v>
      </c>
      <c r="H10" s="1" t="s">
        <v>53</v>
      </c>
      <c r="I10" s="1" t="s">
        <v>35</v>
      </c>
      <c r="J10" s="1" t="s">
        <v>35</v>
      </c>
      <c r="K10" s="1" t="s">
        <v>58</v>
      </c>
      <c r="L10" s="45">
        <v>103</v>
      </c>
      <c r="M10" s="1" t="s">
        <v>70</v>
      </c>
      <c r="N10" s="28">
        <v>1414.68</v>
      </c>
      <c r="O10" s="28">
        <f t="shared" si="0"/>
        <v>145712.04</v>
      </c>
      <c r="P10" s="36"/>
      <c r="Q10" s="36"/>
      <c r="R10" s="36"/>
      <c r="S10" s="36"/>
      <c r="T10" s="36"/>
      <c r="U10" s="36"/>
      <c r="V10" s="39"/>
      <c r="W10" s="39">
        <f t="shared" si="1"/>
        <v>0</v>
      </c>
      <c r="X10" s="39"/>
      <c r="Y10" s="39">
        <f t="shared" si="2"/>
        <v>0</v>
      </c>
      <c r="Z10" s="36"/>
    </row>
    <row r="11" spans="1:26" ht="81" customHeight="1" x14ac:dyDescent="0.2">
      <c r="A11" s="1">
        <v>3</v>
      </c>
      <c r="B11" s="32">
        <v>1</v>
      </c>
      <c r="C11" s="33" t="s">
        <v>56</v>
      </c>
      <c r="D11" s="33" t="s">
        <v>56</v>
      </c>
      <c r="E11" s="1" t="s">
        <v>67</v>
      </c>
      <c r="F11" s="3" t="s">
        <v>62</v>
      </c>
      <c r="G11" s="1" t="s">
        <v>73</v>
      </c>
      <c r="H11" s="1" t="s">
        <v>53</v>
      </c>
      <c r="I11" s="1" t="s">
        <v>35</v>
      </c>
      <c r="J11" s="1" t="s">
        <v>35</v>
      </c>
      <c r="K11" s="1" t="s">
        <v>58</v>
      </c>
      <c r="L11" s="45">
        <v>4</v>
      </c>
      <c r="M11" s="1" t="s">
        <v>70</v>
      </c>
      <c r="N11" s="28">
        <v>1074.77</v>
      </c>
      <c r="O11" s="28">
        <f t="shared" si="0"/>
        <v>4299.08</v>
      </c>
      <c r="P11" s="36"/>
      <c r="Q11" s="36"/>
      <c r="R11" s="36"/>
      <c r="S11" s="36"/>
      <c r="T11" s="36"/>
      <c r="U11" s="36"/>
      <c r="V11" s="39"/>
      <c r="W11" s="39">
        <f t="shared" si="1"/>
        <v>0</v>
      </c>
      <c r="X11" s="39"/>
      <c r="Y11" s="39">
        <f t="shared" si="2"/>
        <v>0</v>
      </c>
      <c r="Z11" s="36"/>
    </row>
    <row r="12" spans="1:26" ht="81" customHeight="1" x14ac:dyDescent="0.2">
      <c r="A12" s="1">
        <v>4</v>
      </c>
      <c r="B12" s="32">
        <v>1</v>
      </c>
      <c r="C12" s="33" t="s">
        <v>56</v>
      </c>
      <c r="D12" s="33" t="s">
        <v>56</v>
      </c>
      <c r="E12" s="1" t="s">
        <v>68</v>
      </c>
      <c r="F12" s="3" t="s">
        <v>63</v>
      </c>
      <c r="G12" s="1" t="s">
        <v>74</v>
      </c>
      <c r="H12" s="1" t="s">
        <v>53</v>
      </c>
      <c r="I12" s="1" t="s">
        <v>35</v>
      </c>
      <c r="J12" s="1" t="s">
        <v>35</v>
      </c>
      <c r="K12" s="1" t="s">
        <v>58</v>
      </c>
      <c r="L12" s="45">
        <v>1808.01</v>
      </c>
      <c r="M12" s="1" t="s">
        <v>70</v>
      </c>
      <c r="N12" s="28">
        <v>668.52</v>
      </c>
      <c r="O12" s="28">
        <f t="shared" si="0"/>
        <v>1208690.8451999999</v>
      </c>
      <c r="P12" s="36"/>
      <c r="Q12" s="36"/>
      <c r="R12" s="36"/>
      <c r="S12" s="36"/>
      <c r="T12" s="36"/>
      <c r="U12" s="36"/>
      <c r="V12" s="39"/>
      <c r="W12" s="39">
        <f t="shared" si="1"/>
        <v>0</v>
      </c>
      <c r="X12" s="39"/>
      <c r="Y12" s="39">
        <f t="shared" si="2"/>
        <v>0</v>
      </c>
      <c r="Z12" s="36"/>
    </row>
    <row r="13" spans="1:26" ht="76.5" x14ac:dyDescent="0.2">
      <c r="A13" s="1">
        <v>5</v>
      </c>
      <c r="B13" s="32">
        <v>1</v>
      </c>
      <c r="C13" s="33" t="s">
        <v>56</v>
      </c>
      <c r="D13" s="33" t="s">
        <v>56</v>
      </c>
      <c r="E13" s="1" t="s">
        <v>69</v>
      </c>
      <c r="F13" s="3" t="s">
        <v>64</v>
      </c>
      <c r="G13" s="1" t="s">
        <v>75</v>
      </c>
      <c r="H13" s="1" t="s">
        <v>54</v>
      </c>
      <c r="I13" s="1" t="s">
        <v>35</v>
      </c>
      <c r="J13" s="1" t="s">
        <v>35</v>
      </c>
      <c r="K13" s="1" t="s">
        <v>58</v>
      </c>
      <c r="L13" s="44">
        <v>1717.01</v>
      </c>
      <c r="M13" s="1" t="s">
        <v>70</v>
      </c>
      <c r="N13" s="28">
        <v>83.57</v>
      </c>
      <c r="O13" s="28">
        <f t="shared" si="0"/>
        <v>143490.5257</v>
      </c>
      <c r="P13" s="36"/>
      <c r="Q13" s="36"/>
      <c r="R13" s="36"/>
      <c r="S13" s="36"/>
      <c r="T13" s="36"/>
      <c r="U13" s="36"/>
      <c r="V13" s="39"/>
      <c r="W13" s="39">
        <f t="shared" si="1"/>
        <v>0</v>
      </c>
      <c r="X13" s="39"/>
      <c r="Y13" s="39">
        <f t="shared" si="2"/>
        <v>0</v>
      </c>
      <c r="Z13" s="36"/>
    </row>
    <row r="14" spans="1:26" ht="51" x14ac:dyDescent="0.2">
      <c r="A14" s="1">
        <v>6</v>
      </c>
      <c r="B14" s="32">
        <v>1</v>
      </c>
      <c r="C14" s="33" t="s">
        <v>56</v>
      </c>
      <c r="D14" s="33" t="s">
        <v>56</v>
      </c>
      <c r="E14" s="1"/>
      <c r="F14" s="3" t="s">
        <v>46</v>
      </c>
      <c r="G14" s="1" t="s">
        <v>57</v>
      </c>
      <c r="H14" s="1" t="s">
        <v>55</v>
      </c>
      <c r="I14" s="1" t="s">
        <v>35</v>
      </c>
      <c r="J14" s="1" t="s">
        <v>35</v>
      </c>
      <c r="K14" s="1" t="s">
        <v>58</v>
      </c>
      <c r="L14" s="45">
        <v>12</v>
      </c>
      <c r="M14" s="1" t="s">
        <v>70</v>
      </c>
      <c r="N14" s="28">
        <v>91.600000000000009</v>
      </c>
      <c r="O14" s="28">
        <f t="shared" si="0"/>
        <v>1099.2</v>
      </c>
      <c r="P14" s="36"/>
      <c r="Q14" s="36"/>
      <c r="R14" s="36"/>
      <c r="S14" s="36"/>
      <c r="T14" s="36"/>
      <c r="U14" s="36"/>
      <c r="V14" s="39"/>
      <c r="W14" s="39">
        <f t="shared" si="1"/>
        <v>0</v>
      </c>
      <c r="X14" s="39"/>
      <c r="Y14" s="39">
        <f t="shared" si="2"/>
        <v>0</v>
      </c>
      <c r="Z14" s="36"/>
    </row>
    <row r="15" spans="1:26" ht="51" x14ac:dyDescent="0.2">
      <c r="A15" s="1">
        <v>7</v>
      </c>
      <c r="B15" s="32">
        <v>1</v>
      </c>
      <c r="C15" s="33" t="s">
        <v>56</v>
      </c>
      <c r="D15" s="33" t="s">
        <v>56</v>
      </c>
      <c r="E15" s="1"/>
      <c r="F15" s="3" t="s">
        <v>47</v>
      </c>
      <c r="G15" s="1" t="s">
        <v>57</v>
      </c>
      <c r="H15" s="1" t="s">
        <v>55</v>
      </c>
      <c r="I15" s="1" t="s">
        <v>35</v>
      </c>
      <c r="J15" s="1" t="s">
        <v>35</v>
      </c>
      <c r="K15" s="1" t="s">
        <v>58</v>
      </c>
      <c r="L15" s="45">
        <v>12</v>
      </c>
      <c r="M15" s="1" t="s">
        <v>70</v>
      </c>
      <c r="N15" s="28">
        <v>98.820000000000007</v>
      </c>
      <c r="O15" s="28">
        <f t="shared" si="0"/>
        <v>1185.8400000000001</v>
      </c>
      <c r="P15" s="36"/>
      <c r="Q15" s="36"/>
      <c r="R15" s="36"/>
      <c r="S15" s="36"/>
      <c r="T15" s="36"/>
      <c r="U15" s="36"/>
      <c r="V15" s="39"/>
      <c r="W15" s="39">
        <f t="shared" si="1"/>
        <v>0</v>
      </c>
      <c r="X15" s="39"/>
      <c r="Y15" s="39">
        <f t="shared" si="2"/>
        <v>0</v>
      </c>
      <c r="Z15" s="36"/>
    </row>
    <row r="16" spans="1:26" ht="51" x14ac:dyDescent="0.2">
      <c r="A16" s="1">
        <v>8</v>
      </c>
      <c r="B16" s="32">
        <v>1</v>
      </c>
      <c r="C16" s="33" t="s">
        <v>56</v>
      </c>
      <c r="D16" s="33" t="s">
        <v>56</v>
      </c>
      <c r="E16" s="1"/>
      <c r="F16" s="3" t="s">
        <v>48</v>
      </c>
      <c r="G16" s="1" t="s">
        <v>57</v>
      </c>
      <c r="H16" s="1" t="s">
        <v>55</v>
      </c>
      <c r="I16" s="1" t="s">
        <v>35</v>
      </c>
      <c r="J16" s="1" t="s">
        <v>35</v>
      </c>
      <c r="K16" s="1" t="s">
        <v>58</v>
      </c>
      <c r="L16" s="45">
        <v>12</v>
      </c>
      <c r="M16" s="1" t="s">
        <v>70</v>
      </c>
      <c r="N16" s="28">
        <v>138.33000000000001</v>
      </c>
      <c r="O16" s="28">
        <f t="shared" si="0"/>
        <v>1659.96</v>
      </c>
      <c r="P16" s="36"/>
      <c r="Q16" s="36"/>
      <c r="R16" s="36"/>
      <c r="S16" s="36"/>
      <c r="T16" s="36"/>
      <c r="U16" s="36"/>
      <c r="V16" s="39"/>
      <c r="W16" s="39">
        <f t="shared" si="1"/>
        <v>0</v>
      </c>
      <c r="X16" s="39"/>
      <c r="Y16" s="39">
        <f t="shared" si="2"/>
        <v>0</v>
      </c>
      <c r="Z16" s="36"/>
    </row>
    <row r="17" spans="1:26" ht="51" x14ac:dyDescent="0.2">
      <c r="A17" s="1">
        <v>9</v>
      </c>
      <c r="B17" s="32">
        <v>1</v>
      </c>
      <c r="C17" s="33" t="s">
        <v>56</v>
      </c>
      <c r="D17" s="33" t="s">
        <v>56</v>
      </c>
      <c r="E17" s="1"/>
      <c r="F17" s="3" t="s">
        <v>49</v>
      </c>
      <c r="G17" s="1" t="s">
        <v>57</v>
      </c>
      <c r="H17" s="1" t="s">
        <v>55</v>
      </c>
      <c r="I17" s="1" t="s">
        <v>35</v>
      </c>
      <c r="J17" s="1" t="s">
        <v>35</v>
      </c>
      <c r="K17" s="1" t="s">
        <v>58</v>
      </c>
      <c r="L17" s="45">
        <v>12</v>
      </c>
      <c r="M17" s="1" t="s">
        <v>70</v>
      </c>
      <c r="N17" s="28">
        <v>126.7</v>
      </c>
      <c r="O17" s="28">
        <f t="shared" si="0"/>
        <v>1520.4</v>
      </c>
      <c r="P17" s="36"/>
      <c r="Q17" s="36"/>
      <c r="R17" s="36"/>
      <c r="S17" s="36"/>
      <c r="T17" s="36"/>
      <c r="U17" s="36"/>
      <c r="V17" s="39"/>
      <c r="W17" s="39">
        <f t="shared" si="1"/>
        <v>0</v>
      </c>
      <c r="X17" s="39"/>
      <c r="Y17" s="39">
        <f t="shared" si="2"/>
        <v>0</v>
      </c>
      <c r="Z17" s="36"/>
    </row>
    <row r="18" spans="1:26" ht="51" x14ac:dyDescent="0.2">
      <c r="A18" s="1">
        <v>10</v>
      </c>
      <c r="B18" s="32">
        <v>1</v>
      </c>
      <c r="C18" s="33" t="s">
        <v>56</v>
      </c>
      <c r="D18" s="33" t="s">
        <v>56</v>
      </c>
      <c r="E18" s="1"/>
      <c r="F18" s="3" t="s">
        <v>50</v>
      </c>
      <c r="G18" s="1" t="s">
        <v>57</v>
      </c>
      <c r="H18" s="1" t="s">
        <v>55</v>
      </c>
      <c r="I18" s="1" t="s">
        <v>35</v>
      </c>
      <c r="J18" s="1" t="s">
        <v>35</v>
      </c>
      <c r="K18" s="1" t="s">
        <v>58</v>
      </c>
      <c r="L18" s="45">
        <v>12</v>
      </c>
      <c r="M18" s="1" t="s">
        <v>70</v>
      </c>
      <c r="N18" s="28">
        <v>381.67</v>
      </c>
      <c r="O18" s="28">
        <f t="shared" si="0"/>
        <v>4580.04</v>
      </c>
      <c r="P18" s="36"/>
      <c r="Q18" s="36"/>
      <c r="R18" s="36"/>
      <c r="S18" s="36"/>
      <c r="T18" s="36"/>
      <c r="U18" s="36"/>
      <c r="V18" s="39"/>
      <c r="W18" s="39">
        <f t="shared" si="1"/>
        <v>0</v>
      </c>
      <c r="X18" s="39"/>
      <c r="Y18" s="39">
        <f t="shared" si="2"/>
        <v>0</v>
      </c>
      <c r="Z18" s="36"/>
    </row>
    <row r="19" spans="1:26" ht="51" x14ac:dyDescent="0.2">
      <c r="A19" s="1">
        <v>11</v>
      </c>
      <c r="B19" s="32">
        <v>1</v>
      </c>
      <c r="C19" s="33" t="s">
        <v>56</v>
      </c>
      <c r="D19" s="33" t="s">
        <v>56</v>
      </c>
      <c r="E19" s="1"/>
      <c r="F19" s="3" t="s">
        <v>51</v>
      </c>
      <c r="G19" s="1" t="s">
        <v>57</v>
      </c>
      <c r="H19" s="1" t="s">
        <v>55</v>
      </c>
      <c r="I19" s="1" t="s">
        <v>35</v>
      </c>
      <c r="J19" s="1" t="s">
        <v>35</v>
      </c>
      <c r="K19" s="1" t="s">
        <v>58</v>
      </c>
      <c r="L19" s="45">
        <v>12</v>
      </c>
      <c r="M19" s="1" t="s">
        <v>70</v>
      </c>
      <c r="N19" s="28">
        <v>1678.89</v>
      </c>
      <c r="O19" s="28">
        <f t="shared" si="0"/>
        <v>20146.68</v>
      </c>
      <c r="P19" s="36"/>
      <c r="Q19" s="36"/>
      <c r="R19" s="36"/>
      <c r="S19" s="36"/>
      <c r="T19" s="36"/>
      <c r="U19" s="36"/>
      <c r="V19" s="39"/>
      <c r="W19" s="39">
        <f t="shared" si="1"/>
        <v>0</v>
      </c>
      <c r="X19" s="39"/>
      <c r="Y19" s="39">
        <f t="shared" si="2"/>
        <v>0</v>
      </c>
      <c r="Z19" s="36"/>
    </row>
    <row r="20" spans="1:26" ht="51" x14ac:dyDescent="0.2">
      <c r="A20" s="1">
        <v>12</v>
      </c>
      <c r="B20" s="32">
        <v>1</v>
      </c>
      <c r="C20" s="33" t="s">
        <v>56</v>
      </c>
      <c r="D20" s="33" t="s">
        <v>56</v>
      </c>
      <c r="E20" s="1"/>
      <c r="F20" s="3" t="s">
        <v>52</v>
      </c>
      <c r="G20" s="1" t="s">
        <v>57</v>
      </c>
      <c r="H20" s="1" t="s">
        <v>55</v>
      </c>
      <c r="I20" s="1" t="s">
        <v>35</v>
      </c>
      <c r="J20" s="1" t="s">
        <v>35</v>
      </c>
      <c r="K20" s="1" t="s">
        <v>58</v>
      </c>
      <c r="L20" s="45">
        <v>12</v>
      </c>
      <c r="M20" s="1" t="s">
        <v>70</v>
      </c>
      <c r="N20" s="28">
        <v>112.55</v>
      </c>
      <c r="O20" s="28">
        <f t="shared" si="0"/>
        <v>1350.6</v>
      </c>
      <c r="P20" s="36"/>
      <c r="Q20" s="36"/>
      <c r="R20" s="36"/>
      <c r="S20" s="36"/>
      <c r="T20" s="36"/>
      <c r="U20" s="36"/>
      <c r="V20" s="39"/>
      <c r="W20" s="39">
        <f t="shared" si="1"/>
        <v>0</v>
      </c>
      <c r="X20" s="39"/>
      <c r="Y20" s="39">
        <f t="shared" si="2"/>
        <v>0</v>
      </c>
      <c r="Z20" s="36"/>
    </row>
    <row r="21" spans="1:26" ht="27.75" customHeight="1" x14ac:dyDescent="0.2">
      <c r="A21" s="53" t="s">
        <v>59</v>
      </c>
      <c r="B21" s="53"/>
      <c r="C21" s="53"/>
      <c r="D21" s="53"/>
      <c r="E21" s="53"/>
      <c r="F21" s="53"/>
      <c r="G21" s="53"/>
      <c r="H21" s="53"/>
      <c r="I21" s="53"/>
      <c r="J21" s="53"/>
      <c r="K21" s="53"/>
      <c r="L21" s="29"/>
      <c r="M21" s="35"/>
      <c r="N21" s="31"/>
      <c r="O21" s="30">
        <f>SUM(O9:O20)</f>
        <v>1546110.6909</v>
      </c>
      <c r="P21" s="36"/>
      <c r="Q21" s="36"/>
      <c r="R21" s="36"/>
      <c r="S21" s="36"/>
      <c r="T21" s="36"/>
      <c r="U21" s="36"/>
      <c r="V21" s="39"/>
      <c r="W21" s="40">
        <f>SUM(W9:W20)</f>
        <v>0</v>
      </c>
      <c r="X21" s="37"/>
      <c r="Y21" s="40">
        <f>SUM(Y9:Y20)</f>
        <v>0</v>
      </c>
      <c r="Z21" s="38"/>
    </row>
    <row r="22" spans="1:26" ht="35.25" customHeight="1" x14ac:dyDescent="0.2"/>
    <row r="23" spans="1:26" ht="45" customHeight="1" x14ac:dyDescent="0.2">
      <c r="A23" s="50" t="s">
        <v>25</v>
      </c>
      <c r="B23" s="50"/>
      <c r="C23" s="50"/>
      <c r="D23" s="50"/>
      <c r="E23" s="46" t="s">
        <v>27</v>
      </c>
      <c r="F23" s="46"/>
      <c r="G23" s="46"/>
      <c r="H23" s="46"/>
      <c r="I23" s="46"/>
      <c r="J23" s="46"/>
      <c r="K23" s="46"/>
      <c r="L23" s="46"/>
      <c r="M23" s="46"/>
      <c r="N23" s="46"/>
      <c r="O23" s="46"/>
      <c r="P23" s="46"/>
      <c r="Q23" s="46"/>
      <c r="R23" s="46"/>
      <c r="S23" s="46"/>
      <c r="T23" s="46"/>
      <c r="U23" s="46"/>
      <c r="V23" s="46"/>
      <c r="W23" s="46"/>
      <c r="X23" s="46"/>
      <c r="Y23" s="46"/>
      <c r="Z23" s="25"/>
    </row>
    <row r="24" spans="1:26" ht="156.75" customHeight="1" x14ac:dyDescent="0.2">
      <c r="A24" s="50" t="s">
        <v>38</v>
      </c>
      <c r="B24" s="50"/>
      <c r="C24" s="50"/>
      <c r="D24" s="50"/>
      <c r="E24" s="51" t="s">
        <v>41</v>
      </c>
      <c r="F24" s="52"/>
      <c r="G24" s="52"/>
      <c r="H24" s="52"/>
      <c r="I24" s="52"/>
      <c r="J24" s="52"/>
      <c r="K24" s="52"/>
      <c r="L24" s="52"/>
      <c r="M24" s="52"/>
      <c r="N24" s="52"/>
      <c r="O24" s="52"/>
      <c r="P24" s="52"/>
      <c r="Q24" s="52"/>
      <c r="R24" s="52"/>
      <c r="S24" s="52"/>
      <c r="T24" s="52"/>
      <c r="U24" s="52"/>
      <c r="V24" s="52"/>
      <c r="W24" s="52"/>
      <c r="X24" s="52"/>
      <c r="Y24" s="52"/>
      <c r="Z24" s="26"/>
    </row>
    <row r="25" spans="1:26" ht="45" customHeight="1" x14ac:dyDescent="0.2">
      <c r="A25" s="50" t="s">
        <v>39</v>
      </c>
      <c r="B25" s="50"/>
      <c r="C25" s="50"/>
      <c r="D25" s="50"/>
      <c r="E25" s="46" t="s">
        <v>40</v>
      </c>
      <c r="F25" s="46"/>
      <c r="G25" s="46"/>
      <c r="H25" s="46"/>
      <c r="I25" s="46"/>
      <c r="J25" s="46"/>
      <c r="K25" s="46"/>
      <c r="L25" s="46"/>
      <c r="M25" s="46"/>
      <c r="N25" s="46"/>
      <c r="O25" s="46"/>
      <c r="P25" s="46"/>
      <c r="Q25" s="46"/>
      <c r="R25" s="46"/>
      <c r="S25" s="46"/>
      <c r="T25" s="46"/>
      <c r="U25" s="46"/>
      <c r="V25" s="46"/>
      <c r="W25" s="46"/>
      <c r="X25" s="46"/>
      <c r="Y25" s="46"/>
      <c r="Z25" s="25"/>
    </row>
    <row r="26" spans="1:26" x14ac:dyDescent="0.2">
      <c r="D26" s="2"/>
      <c r="E26" s="2"/>
      <c r="F26"/>
      <c r="G26"/>
      <c r="H26"/>
      <c r="I26"/>
      <c r="J26"/>
      <c r="K26"/>
    </row>
    <row r="27" spans="1:26" ht="15" x14ac:dyDescent="0.25">
      <c r="C27" s="12"/>
      <c r="D27" s="13"/>
      <c r="E27" s="13"/>
      <c r="F27" s="12"/>
      <c r="G27" s="12"/>
      <c r="H27" s="12"/>
      <c r="I27" s="12"/>
      <c r="J27"/>
      <c r="K27"/>
    </row>
    <row r="28" spans="1:26" ht="15" x14ac:dyDescent="0.25">
      <c r="C28" s="12"/>
      <c r="D28" s="14"/>
      <c r="E28" s="15"/>
      <c r="F28" s="16"/>
      <c r="G28" s="17"/>
      <c r="H28" s="17"/>
      <c r="I28" s="17"/>
      <c r="J28"/>
      <c r="K28"/>
    </row>
    <row r="29" spans="1:26" ht="15" x14ac:dyDescent="0.25">
      <c r="C29" s="12"/>
      <c r="D29" s="47"/>
      <c r="E29" s="47"/>
      <c r="F29" s="47"/>
      <c r="G29" s="18" t="s">
        <v>18</v>
      </c>
      <c r="H29" s="19"/>
      <c r="I29" s="13"/>
      <c r="J29"/>
      <c r="K29"/>
    </row>
    <row r="30" spans="1:26" ht="15" x14ac:dyDescent="0.25">
      <c r="C30" s="12"/>
      <c r="D30" s="20"/>
      <c r="E30" s="12"/>
      <c r="F30" s="13"/>
      <c r="G30" s="13"/>
      <c r="H30" s="18"/>
      <c r="I30" s="21"/>
      <c r="J30"/>
      <c r="K30"/>
    </row>
    <row r="31" spans="1:26" ht="15" x14ac:dyDescent="0.25">
      <c r="C31" s="12"/>
      <c r="D31" s="47"/>
      <c r="E31" s="47"/>
      <c r="F31" s="47"/>
      <c r="G31" s="18" t="s">
        <v>19</v>
      </c>
      <c r="H31" s="18"/>
      <c r="I31" s="21"/>
      <c r="J31"/>
      <c r="K31"/>
    </row>
    <row r="32" spans="1:26" ht="15" x14ac:dyDescent="0.25">
      <c r="C32" s="12"/>
      <c r="D32" s="14"/>
      <c r="E32" s="12"/>
      <c r="F32" s="13"/>
      <c r="G32" s="17"/>
      <c r="H32" s="17"/>
      <c r="I32" s="17"/>
      <c r="J32"/>
      <c r="K32"/>
    </row>
    <row r="33" spans="3:11" ht="15" x14ac:dyDescent="0.25">
      <c r="C33" s="12"/>
      <c r="D33" s="47"/>
      <c r="E33" s="47"/>
      <c r="F33" s="47"/>
      <c r="G33" s="22" t="s">
        <v>20</v>
      </c>
      <c r="H33" s="17"/>
      <c r="I33" s="17"/>
      <c r="J33"/>
      <c r="K33"/>
    </row>
    <row r="34" spans="3:11" ht="15" x14ac:dyDescent="0.25">
      <c r="C34" s="12"/>
      <c r="D34" s="14"/>
      <c r="E34" s="23"/>
      <c r="F34" s="16"/>
      <c r="G34" s="17"/>
      <c r="H34" s="17"/>
      <c r="I34" s="17"/>
      <c r="J34"/>
      <c r="K34"/>
    </row>
    <row r="35" spans="3:11" ht="15" x14ac:dyDescent="0.25">
      <c r="C35" s="12"/>
      <c r="D35" s="14"/>
      <c r="E35" s="23"/>
      <c r="F35" s="16"/>
      <c r="G35" s="17"/>
      <c r="H35" s="17"/>
      <c r="I35" s="17"/>
      <c r="J35"/>
      <c r="K35"/>
    </row>
    <row r="36" spans="3:11" ht="15" x14ac:dyDescent="0.25">
      <c r="C36" s="12" t="s">
        <v>21</v>
      </c>
      <c r="D36" s="14"/>
      <c r="E36" s="24"/>
      <c r="F36" s="17"/>
      <c r="G36" s="17"/>
      <c r="H36" s="17"/>
      <c r="I36" s="17"/>
      <c r="J36"/>
      <c r="K36"/>
    </row>
    <row r="37" spans="3:11" ht="15" x14ac:dyDescent="0.25">
      <c r="C37" s="12"/>
      <c r="D37" s="12"/>
      <c r="E37" s="12"/>
      <c r="F37" s="17" t="s">
        <v>31</v>
      </c>
      <c r="G37" s="13"/>
      <c r="H37" s="13"/>
      <c r="I37" s="13"/>
    </row>
    <row r="38" spans="3:11" ht="15" x14ac:dyDescent="0.25">
      <c r="C38" s="12"/>
      <c r="D38" s="12"/>
      <c r="E38" s="12"/>
      <c r="F38" s="13"/>
      <c r="G38" s="13"/>
      <c r="H38" s="13"/>
      <c r="I38" s="13"/>
    </row>
    <row r="39" spans="3:11" ht="15" x14ac:dyDescent="0.25">
      <c r="C39" s="12"/>
      <c r="D39" s="12"/>
      <c r="E39" s="12"/>
      <c r="F39" s="13"/>
      <c r="G39" s="13"/>
      <c r="H39" s="13"/>
      <c r="I39" s="13"/>
    </row>
    <row r="40" spans="3:11" ht="15" x14ac:dyDescent="0.25">
      <c r="C40" s="12"/>
      <c r="D40" s="12"/>
      <c r="E40" s="12"/>
      <c r="F40" s="13"/>
      <c r="G40" s="13"/>
      <c r="H40" s="13"/>
      <c r="I40" s="13"/>
    </row>
    <row r="41" spans="3:11" ht="15" x14ac:dyDescent="0.25">
      <c r="C41" s="12"/>
      <c r="D41" s="12"/>
      <c r="E41" s="12"/>
      <c r="F41" s="13"/>
      <c r="G41" s="13"/>
      <c r="H41" s="13"/>
      <c r="I41" s="13"/>
    </row>
    <row r="42" spans="3:11" ht="15" x14ac:dyDescent="0.25">
      <c r="C42" s="12"/>
      <c r="D42" s="12"/>
      <c r="E42" s="12"/>
      <c r="F42" s="13"/>
      <c r="G42" s="13"/>
      <c r="H42" s="13"/>
      <c r="I42" s="13"/>
    </row>
    <row r="43" spans="3:11" ht="15" x14ac:dyDescent="0.25">
      <c r="C43" s="12"/>
      <c r="D43" s="12"/>
      <c r="E43" s="12"/>
      <c r="F43" s="13"/>
      <c r="G43" s="13"/>
      <c r="H43" s="13"/>
      <c r="I43" s="13"/>
    </row>
  </sheetData>
  <autoFilter ref="A8:Z8"/>
  <mergeCells count="14">
    <mergeCell ref="E25:Y25"/>
    <mergeCell ref="D29:F29"/>
    <mergeCell ref="D31:F31"/>
    <mergeCell ref="D33:F33"/>
    <mergeCell ref="E3:L3"/>
    <mergeCell ref="E4:L4"/>
    <mergeCell ref="E5:L5"/>
    <mergeCell ref="A24:D24"/>
    <mergeCell ref="E24:Y24"/>
    <mergeCell ref="A21:K21"/>
    <mergeCell ref="A23:D23"/>
    <mergeCell ref="E23:Y23"/>
    <mergeCell ref="P7:Z7"/>
    <mergeCell ref="A25:D25"/>
  </mergeCells>
  <pageMargins left="0.31496062992125984" right="0.11811023622047245" top="0.39370078740157483" bottom="0.19685039370078741" header="0.31496062992125984" footer="0.31496062992125984"/>
  <pageSetup paperSize="8" scale="63"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Шляхова Инна Игоревна</cp:lastModifiedBy>
  <cp:lastPrinted>2023-11-24T07:55:22Z</cp:lastPrinted>
  <dcterms:created xsi:type="dcterms:W3CDTF">2013-09-25T03:40:45Z</dcterms:created>
  <dcterms:modified xsi:type="dcterms:W3CDTF">2023-11-24T07:55:37Z</dcterms:modified>
</cp:coreProperties>
</file>